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59A337C5-0D7E-4751-932F-60A9AD08EA42}" xr6:coauthVersionLast="47" xr6:coauthVersionMax="47" xr10:uidLastSave="{00000000-0000-0000-0000-000000000000}"/>
  <bookViews>
    <workbookView xWindow="-120" yWindow="-120" windowWidth="29040" windowHeight="15720" xr2:uid="{25F2DE71-2D7D-4B43-8A2D-47AC505D18B1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G19" i="1"/>
  <c r="F19" i="1"/>
  <c r="E18" i="1"/>
  <c r="D18" i="1"/>
  <c r="C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9" i="1"/>
  <c r="D9" i="1"/>
  <c r="C9" i="1"/>
  <c r="B5" i="1"/>
  <c r="B2" i="1"/>
  <c r="F10" i="1" l="1"/>
  <c r="F18" i="1"/>
  <c r="G18" i="1" s="1"/>
  <c r="F9" i="1" l="1"/>
  <c r="G10" i="1"/>
  <c r="G9" i="1" s="1"/>
</calcChain>
</file>

<file path=xl/sharedStrings.xml><?xml version="1.0" encoding="utf-8"?>
<sst xmlns="http://schemas.openxmlformats.org/spreadsheetml/2006/main" count="30" uniqueCount="30">
  <si>
    <t>Gobierno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</si>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</sst>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B82A561D-9A1A-4D35-8646-D65F4C666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866337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F1BF0-FDF5-4F90-A2EF-03D8C428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166" y="413722"/>
          <a:ext cx="2152596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EB923B-F906-4A7E-B47F-73F2ED813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ONSOLIDADO\1%20GEO\1.1%20ESTADOS%20FINANCIEROS%203ER%20T%202025%20GEO.xlsx" TargetMode="External"/><Relationship Id="rId1" Type="http://schemas.openxmlformats.org/officeDocument/2006/relationships/externalLinkPath" Target="/Users/Admin/Desktop/CuentaPublica/CEACO/CONSOLIDADO/1%20GEO/1.1%20ESTADOS%20FINANCIEROS%203ER%20T%202025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30 de septiembre de 2025</v>
          </cell>
        </row>
      </sheetData>
      <sheetData sheetId="1">
        <row r="2">
          <cell r="C2" t="str">
            <v>3er.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CCAF-AA89-43A9-B043-95D8FC68C676}">
  <sheetPr>
    <tabColor rgb="FF44546A"/>
    <pageSetUpPr fitToPage="1"/>
  </sheetPr>
  <dimension ref="B1:T235"/>
  <sheetViews>
    <sheetView showGridLines="0" tabSelected="1" view="pageBreakPreview" zoomScale="80" zoomScaleNormal="115" zoomScaleSheetLayoutView="80" zoomScalePageLayoutView="115" workbookViewId="0">
      <selection activeCell="C13" sqref="C13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3" width="16.28515625" style="2" customWidth="1"/>
    <col min="4" max="5" width="17.42578125" style="2" bestFit="1" customWidth="1"/>
    <col min="6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3er. Informe Trimestral de Avance de Gestión 2025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30 de septiembre de 2025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9</v>
      </c>
      <c r="C9" s="11">
        <f>C10+C18</f>
        <v>37538832041.239998</v>
      </c>
      <c r="D9" s="11">
        <f t="shared" ref="D9:E9" si="0">D10+D18</f>
        <v>1200638875484.8101</v>
      </c>
      <c r="E9" s="11">
        <f t="shared" si="0"/>
        <v>1193875601446.03</v>
      </c>
      <c r="F9" s="11">
        <f>F10+F18</f>
        <v>44302106080.02005</v>
      </c>
      <c r="G9" s="12">
        <f>G10+G18</f>
        <v>6763274038.780056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10</v>
      </c>
      <c r="C10" s="16">
        <f>SUM(C11:C17)</f>
        <v>14371238338.75</v>
      </c>
      <c r="D10" s="16">
        <f t="shared" ref="D10:E10" si="1">SUM(D11:D17)</f>
        <v>1190262951035.6101</v>
      </c>
      <c r="E10" s="16">
        <f t="shared" si="1"/>
        <v>1183668442458.52</v>
      </c>
      <c r="F10" s="17">
        <f>SUM(F11:F17)</f>
        <v>20965746915.840054</v>
      </c>
      <c r="G10" s="18">
        <f>F10-C10</f>
        <v>6594508577.0900536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11</v>
      </c>
      <c r="C11" s="20">
        <v>7711225099.9200001</v>
      </c>
      <c r="D11" s="21">
        <v>1062001669386.75</v>
      </c>
      <c r="E11" s="21">
        <v>1056927482080.23</v>
      </c>
      <c r="F11" s="21">
        <f>C11+D11-E11</f>
        <v>12785412406.440063</v>
      </c>
      <c r="G11" s="21">
        <f>F11-C11</f>
        <v>5074187306.5200634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30" customHeight="1">
      <c r="B12" s="19" t="s">
        <v>12</v>
      </c>
      <c r="C12" s="20">
        <v>6496643832.9099998</v>
      </c>
      <c r="D12" s="21">
        <v>127808950328.31</v>
      </c>
      <c r="E12" s="21">
        <v>126470831959.98001</v>
      </c>
      <c r="F12" s="21">
        <f t="shared" ref="F12:F17" si="2">C12+D12-E12</f>
        <v>7834762201.2399902</v>
      </c>
      <c r="G12" s="21">
        <f t="shared" ref="G12:G17" si="3">F12-C12</f>
        <v>1338118368.3299904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30" customHeight="1">
      <c r="B13" s="19" t="s">
        <v>13</v>
      </c>
      <c r="C13" s="20">
        <v>163369405.91999999</v>
      </c>
      <c r="D13" s="21">
        <v>452331320.55000001</v>
      </c>
      <c r="E13" s="21">
        <v>270128418.31</v>
      </c>
      <c r="F13" s="21">
        <f>C13+D13-E13</f>
        <v>345572308.16000003</v>
      </c>
      <c r="G13" s="21">
        <f t="shared" si="3"/>
        <v>182202902.24000004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2"/>
        <v>0</v>
      </c>
      <c r="G14" s="21">
        <f t="shared" si="3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2"/>
        <v>0</v>
      </c>
      <c r="G15" s="21">
        <f t="shared" si="3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2"/>
        <v>0</v>
      </c>
      <c r="G16" s="21">
        <f t="shared" si="3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2"/>
        <v>0</v>
      </c>
      <c r="G17" s="21">
        <f t="shared" si="3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18</v>
      </c>
      <c r="C18" s="16">
        <f>SUM(C19:C27)</f>
        <v>23167593702.489998</v>
      </c>
      <c r="D18" s="16">
        <f t="shared" ref="D18:E18" si="4">SUM(D19:D27)</f>
        <v>10375924449.199999</v>
      </c>
      <c r="E18" s="24">
        <f t="shared" si="4"/>
        <v>10207158987.51</v>
      </c>
      <c r="F18" s="25">
        <f>SUM(F19:F27)</f>
        <v>23336359164.18</v>
      </c>
      <c r="G18" s="18">
        <f>F18-C18</f>
        <v>168765461.69000244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19</v>
      </c>
      <c r="C19" s="20">
        <v>1956043021.1099999</v>
      </c>
      <c r="D19" s="21">
        <v>8560887211.8199997</v>
      </c>
      <c r="E19" s="21">
        <v>8391724197.2399998</v>
      </c>
      <c r="F19" s="26">
        <f>C19+D19-E19</f>
        <v>2125206035.6900005</v>
      </c>
      <c r="G19" s="21">
        <f>F19-C19</f>
        <v>169163014.58000064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20</v>
      </c>
      <c r="C20" s="20">
        <v>24168.6</v>
      </c>
      <c r="D20" s="21">
        <v>0</v>
      </c>
      <c r="E20" s="21">
        <v>24168.6</v>
      </c>
      <c r="F20" s="26">
        <f t="shared" ref="F20:F27" si="5">C20+D20-E20</f>
        <v>0</v>
      </c>
      <c r="G20" s="21">
        <f t="shared" ref="G20:G27" si="6">F20-C20</f>
        <v>-24168.6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21</v>
      </c>
      <c r="C21" s="20">
        <v>19401974248.23</v>
      </c>
      <c r="D21" s="21">
        <v>1546136621.49</v>
      </c>
      <c r="E21" s="21">
        <v>1367138579.77</v>
      </c>
      <c r="F21" s="26">
        <f t="shared" si="5"/>
        <v>19580972289.950001</v>
      </c>
      <c r="G21" s="21">
        <f t="shared" si="6"/>
        <v>178998041.72000122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22</v>
      </c>
      <c r="C22" s="20">
        <v>3470396463.9899998</v>
      </c>
      <c r="D22" s="21">
        <v>231738319.49000001</v>
      </c>
      <c r="E22" s="21">
        <v>255837926.83000001</v>
      </c>
      <c r="F22" s="26">
        <f>C22+D22-E22</f>
        <v>3446296856.6499996</v>
      </c>
      <c r="G22" s="21">
        <f t="shared" si="6"/>
        <v>-24099607.340000153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23</v>
      </c>
      <c r="C23" s="20">
        <v>361832613.63999999</v>
      </c>
      <c r="D23" s="21">
        <v>2790092.41</v>
      </c>
      <c r="E23" s="21">
        <v>33089441.93</v>
      </c>
      <c r="F23" s="26">
        <f>C23+D23-E23</f>
        <v>331533264.12</v>
      </c>
      <c r="G23" s="21">
        <f t="shared" si="6"/>
        <v>-30299349.519999981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24</v>
      </c>
      <c r="C24" s="20">
        <v>-2022676813.0799999</v>
      </c>
      <c r="D24" s="21">
        <v>34372203.990000002</v>
      </c>
      <c r="E24" s="21">
        <v>159344673.13999999</v>
      </c>
      <c r="F24" s="26">
        <f>C24+D24-E24</f>
        <v>-2147649282.23</v>
      </c>
      <c r="G24" s="21">
        <f t="shared" si="6"/>
        <v>-124972469.1500001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2025-11-03T18:02:55Z</dcterms:created>
  <dcterms:modified xsi:type="dcterms:W3CDTF">2025-11-03T18:03:34Z</dcterms:modified>
</cp:coreProperties>
</file>